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ellin\Desktop\"/>
    </mc:Choice>
  </mc:AlternateContent>
  <xr:revisionPtr revIDLastSave="0" documentId="13_ncr:1_{5D9A96AD-623C-4999-9D8B-D3C24D089BE5}" xr6:coauthVersionLast="47" xr6:coauthVersionMax="47" xr10:uidLastSave="{00000000-0000-0000-0000-000000000000}"/>
  <bookViews>
    <workbookView xWindow="2340" yWindow="2340" windowWidth="21600" windowHeight="11385" xr2:uid="{00000000-000D-0000-FFFF-FFFF00000000}"/>
  </bookViews>
  <sheets>
    <sheet name="Q4 2023" sheetId="1" r:id="rId1"/>
    <sheet name=" Oktober 2023" sheetId="2" r:id="rId2"/>
    <sheet name="November 2023" sheetId="3" r:id="rId3"/>
    <sheet name="December 2023" sheetId="4" r:id="rId4"/>
    <sheet name="Fördelning mellan trad och fond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5" l="1"/>
  <c r="E29" i="5" s="1"/>
  <c r="D28" i="5"/>
  <c r="D29" i="5" s="1"/>
  <c r="C28" i="5"/>
  <c r="B28" i="5"/>
  <c r="E13" i="5"/>
  <c r="D13" i="5"/>
  <c r="C13" i="5"/>
  <c r="C29" i="5" s="1"/>
  <c r="B13" i="5"/>
  <c r="B29" i="5" s="1"/>
  <c r="B26" i="1" l="1"/>
  <c r="C26" i="1"/>
  <c r="D26" i="1"/>
  <c r="E26" i="1"/>
  <c r="B25" i="2"/>
  <c r="C25" i="2"/>
  <c r="D25" i="2"/>
  <c r="E25" i="2"/>
  <c r="B24" i="3"/>
  <c r="C24" i="3"/>
  <c r="D24" i="3"/>
  <c r="E24" i="3"/>
  <c r="B25" i="4" l="1"/>
  <c r="C25" i="4"/>
  <c r="D25" i="4"/>
  <c r="E25" i="4"/>
</calcChain>
</file>

<file path=xl/sharedStrings.xml><?xml version="1.0" encoding="utf-8"?>
<sst xmlns="http://schemas.openxmlformats.org/spreadsheetml/2006/main" count="165" uniqueCount="40">
  <si>
    <t>Bolagsnamn</t>
  </si>
  <si>
    <t>Antal inflyttade försäkringar</t>
  </si>
  <si>
    <t>Inflyttat Belopp</t>
  </si>
  <si>
    <t>Antal utflyttade försäkringar</t>
  </si>
  <si>
    <t>Utflyttat Belopp</t>
  </si>
  <si>
    <t>Flyttar netto</t>
  </si>
  <si>
    <t>Kapital netto</t>
  </si>
  <si>
    <t>Lärarfonder</t>
  </si>
  <si>
    <t>AMF (Fond)</t>
  </si>
  <si>
    <t>AMF (Trad)</t>
  </si>
  <si>
    <t>Folksam (Fond)</t>
  </si>
  <si>
    <t>Folksam LO (fond)</t>
  </si>
  <si>
    <t>Futur Pension (Fond)</t>
  </si>
  <si>
    <t>Handelsbanken (Fond)</t>
  </si>
  <si>
    <t>Handelsbanken (Trad)</t>
  </si>
  <si>
    <t>KPA (Fond)</t>
  </si>
  <si>
    <t>KPA (Trad)</t>
  </si>
  <si>
    <t>Länsförsäkringar (Fond)</t>
  </si>
  <si>
    <t>Länsförsäkringar (Trad)</t>
  </si>
  <si>
    <t>Nordea (Fond)</t>
  </si>
  <si>
    <t>Nordea (Trad)</t>
  </si>
  <si>
    <t>Nordnet (Fond)</t>
  </si>
  <si>
    <t>SEB (Fond)</t>
  </si>
  <si>
    <t>SEB (Trad)</t>
  </si>
  <si>
    <t>Skandia (Trad)</t>
  </si>
  <si>
    <t>SPP (Fond)</t>
  </si>
  <si>
    <t>SPP (Trad)</t>
  </si>
  <si>
    <t>Swedbank (Fond)</t>
  </si>
  <si>
    <t>Swedbank (Trad)</t>
  </si>
  <si>
    <t>Alecta (Trad)</t>
  </si>
  <si>
    <t>Folksam (trad)</t>
  </si>
  <si>
    <t>Folksam LO (Fond)</t>
  </si>
  <si>
    <t>Futur (Fond)</t>
  </si>
  <si>
    <t>Försäkringsbolag trad</t>
  </si>
  <si>
    <t>Försäkringsbolag fond</t>
  </si>
  <si>
    <t>Totalt fond Q4 2023</t>
  </si>
  <si>
    <t>Totalt trad Q4 2023</t>
  </si>
  <si>
    <t>Totalt Q4 2023</t>
  </si>
  <si>
    <t xml:space="preserve">Totalt </t>
  </si>
  <si>
    <t>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</si>
</sst>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0"/>
      <color indexed="8"/>
      <name val="Calibri"/>
    </font>
    <font>
      <sz val="10"/>
      <color indexed="8"/>
      <name val="Calibri"/>
    </font>
    <font>
      <sz val="10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699"/>
        <bgColor rgb="FFFFE699"/>
      </patternFill>
    </fill>
    <fill>
      <patternFill patternType="solid">
        <fgColor rgb="FFBFBFBF"/>
        <bgColor rgb="FFBFBFBF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/>
    <xf numFmtId="0" fontId="2" fillId="0" borderId="0" xfId="0" applyFont="1"/>
    <xf numFmtId="0" fontId="2" fillId="0" borderId="1" xfId="0" applyFont="1" applyBorder="1"/>
    <xf numFmtId="3" fontId="2" fillId="0" borderId="1" xfId="0" applyNumberFormat="1" applyFont="1" applyBorder="1"/>
    <xf numFmtId="0" fontId="3" fillId="0" borderId="1" xfId="0" applyFont="1" applyBorder="1"/>
    <xf numFmtId="0" fontId="4" fillId="0" borderId="0" xfId="0" applyFont="1"/>
    <xf numFmtId="0" fontId="5" fillId="3" borderId="1" xfId="0" applyFont="1" applyFill="1" applyBorder="1"/>
    <xf numFmtId="3" fontId="5" fillId="3" borderId="1" xfId="0" applyNumberFormat="1" applyFont="1" applyFill="1" applyBorder="1"/>
    <xf numFmtId="0" fontId="6" fillId="4" borderId="1" xfId="0" applyFont="1" applyFill="1" applyBorder="1"/>
    <xf numFmtId="3" fontId="6" fillId="4" borderId="1" xfId="0" applyNumberFormat="1" applyFont="1" applyFill="1" applyBorder="1"/>
    <xf numFmtId="0" fontId="6" fillId="5" borderId="2" xfId="0" applyFont="1" applyFill="1" applyBorder="1"/>
    <xf numFmtId="3" fontId="6" fillId="5" borderId="2" xfId="0" applyNumberFormat="1" applyFont="1" applyFill="1" applyBorder="1"/>
    <xf numFmtId="0" fontId="5" fillId="6" borderId="1" xfId="0" applyFont="1" applyFill="1" applyBorder="1"/>
    <xf numFmtId="3" fontId="5" fillId="6" borderId="1" xfId="0" applyNumberFormat="1" applyFont="1" applyFill="1" applyBorder="1"/>
    <xf numFmtId="0" fontId="4" fillId="6" borderId="1" xfId="0" applyFont="1" applyFill="1" applyBorder="1"/>
    <xf numFmtId="3" fontId="4" fillId="6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workbookViewId="0">
      <selection activeCell="B29" sqref="B29"/>
    </sheetView>
  </sheetViews>
  <sheetFormatPr defaultRowHeight="18" customHeight="1" x14ac:dyDescent="0.25"/>
  <cols>
    <col min="1" max="1" width="33.42578125" style="2" bestFit="1" customWidth="1" collapsed="1"/>
    <col min="2" max="2" width="23.42578125" style="2" bestFit="1" customWidth="1" collapsed="1"/>
    <col min="3" max="3" width="13.42578125" style="2" bestFit="1" customWidth="1" collapsed="1"/>
    <col min="4" max="4" width="23.5703125" style="2" bestFit="1" customWidth="1" collapsed="1"/>
    <col min="5" max="5" width="13.7109375" style="2" bestFit="1" customWidth="1" collapsed="1"/>
    <col min="6" max="6" width="10.85546875" style="2" bestFit="1" customWidth="1" collapsed="1"/>
    <col min="7" max="7" width="11.28515625" style="2" bestFit="1" customWidth="1" collapsed="1"/>
  </cols>
  <sheetData>
    <row r="1" spans="1:7" ht="18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8" customHeight="1" x14ac:dyDescent="0.25">
      <c r="A2" s="5" t="s">
        <v>29</v>
      </c>
      <c r="B2" s="3">
        <v>1</v>
      </c>
      <c r="C2" s="4">
        <v>90674.38</v>
      </c>
      <c r="D2" s="3">
        <v>5</v>
      </c>
      <c r="E2" s="4">
        <v>700357.73</v>
      </c>
      <c r="F2" s="3">
        <v>-4</v>
      </c>
      <c r="G2" s="4">
        <v>-609683.35</v>
      </c>
    </row>
    <row r="3" spans="1:7" ht="18" customHeight="1" x14ac:dyDescent="0.25">
      <c r="A3" s="5" t="s">
        <v>8</v>
      </c>
      <c r="B3" s="3">
        <v>15</v>
      </c>
      <c r="C3" s="4">
        <v>2683084.64</v>
      </c>
      <c r="D3" s="3">
        <v>144</v>
      </c>
      <c r="E3" s="4">
        <v>27607886.510000002</v>
      </c>
      <c r="F3" s="3">
        <v>-129</v>
      </c>
      <c r="G3" s="4">
        <v>-24924801.870000001</v>
      </c>
    </row>
    <row r="4" spans="1:7" ht="18" customHeight="1" x14ac:dyDescent="0.25">
      <c r="A4" s="5" t="s">
        <v>9</v>
      </c>
      <c r="B4" s="3">
        <v>9</v>
      </c>
      <c r="C4" s="4">
        <v>1599769.16</v>
      </c>
      <c r="D4" s="3">
        <v>201</v>
      </c>
      <c r="E4" s="4">
        <v>31106863.210000001</v>
      </c>
      <c r="F4" s="3">
        <v>-192</v>
      </c>
      <c r="G4" s="4">
        <v>-29507094.050000001</v>
      </c>
    </row>
    <row r="5" spans="1:7" ht="18" customHeight="1" x14ac:dyDescent="0.25">
      <c r="A5" s="5" t="s">
        <v>10</v>
      </c>
      <c r="B5" s="3">
        <v>0</v>
      </c>
      <c r="C5" s="4">
        <v>0</v>
      </c>
      <c r="D5" s="3">
        <v>16</v>
      </c>
      <c r="E5" s="4">
        <v>4404375.28</v>
      </c>
      <c r="F5" s="3">
        <v>-16</v>
      </c>
      <c r="G5" s="4">
        <v>-4404375.28</v>
      </c>
    </row>
    <row r="6" spans="1:7" ht="18" customHeight="1" x14ac:dyDescent="0.25">
      <c r="A6" s="5" t="s">
        <v>30</v>
      </c>
      <c r="B6" s="3">
        <v>0</v>
      </c>
      <c r="C6" s="4">
        <v>0</v>
      </c>
      <c r="D6" s="3">
        <v>12</v>
      </c>
      <c r="E6" s="4">
        <v>773296.56</v>
      </c>
      <c r="F6" s="3">
        <v>-12</v>
      </c>
      <c r="G6" s="4">
        <v>-773296.56</v>
      </c>
    </row>
    <row r="7" spans="1:7" ht="18" customHeight="1" x14ac:dyDescent="0.25">
      <c r="A7" s="5" t="s">
        <v>11</v>
      </c>
      <c r="B7" s="3">
        <v>161</v>
      </c>
      <c r="C7" s="4">
        <v>22255862.859999999</v>
      </c>
      <c r="D7" s="3">
        <v>68</v>
      </c>
      <c r="E7" s="4">
        <v>18048592.960000001</v>
      </c>
      <c r="F7" s="3">
        <v>93</v>
      </c>
      <c r="G7" s="4">
        <v>4207269.9000000004</v>
      </c>
    </row>
    <row r="8" spans="1:7" ht="18" customHeight="1" x14ac:dyDescent="0.25">
      <c r="A8" s="5" t="s">
        <v>32</v>
      </c>
      <c r="B8" s="3">
        <v>134</v>
      </c>
      <c r="C8" s="4">
        <v>28498232.699999999</v>
      </c>
      <c r="D8" s="3">
        <v>37</v>
      </c>
      <c r="E8" s="4">
        <v>13816217.390000001</v>
      </c>
      <c r="F8" s="3">
        <v>97</v>
      </c>
      <c r="G8" s="4">
        <v>14682015.310000001</v>
      </c>
    </row>
    <row r="9" spans="1:7" ht="18" customHeight="1" x14ac:dyDescent="0.25">
      <c r="A9" s="5" t="s">
        <v>14</v>
      </c>
      <c r="B9" s="3">
        <v>0</v>
      </c>
      <c r="C9" s="4">
        <v>0</v>
      </c>
      <c r="D9" s="3">
        <v>9</v>
      </c>
      <c r="E9" s="4">
        <v>448287.2</v>
      </c>
      <c r="F9" s="3">
        <v>-9</v>
      </c>
      <c r="G9" s="4">
        <v>-448287.2</v>
      </c>
    </row>
    <row r="10" spans="1:7" ht="18" customHeight="1" x14ac:dyDescent="0.25">
      <c r="A10" s="5" t="s">
        <v>13</v>
      </c>
      <c r="B10" s="3">
        <v>223</v>
      </c>
      <c r="C10" s="4">
        <v>39017377.170000002</v>
      </c>
      <c r="D10" s="3">
        <v>135</v>
      </c>
      <c r="E10" s="4">
        <v>23964102.469999999</v>
      </c>
      <c r="F10" s="3">
        <v>88</v>
      </c>
      <c r="G10" s="4">
        <v>15053274.699999999</v>
      </c>
    </row>
    <row r="11" spans="1:7" ht="18" customHeight="1" x14ac:dyDescent="0.25">
      <c r="A11" s="5" t="s">
        <v>15</v>
      </c>
      <c r="B11" s="3">
        <v>7</v>
      </c>
      <c r="C11" s="4">
        <v>924330.84</v>
      </c>
      <c r="D11" s="3">
        <v>52</v>
      </c>
      <c r="E11" s="4">
        <v>15733367.609999999</v>
      </c>
      <c r="F11" s="3">
        <v>-45</v>
      </c>
      <c r="G11" s="4">
        <v>-14809036.77</v>
      </c>
    </row>
    <row r="12" spans="1:7" ht="18" customHeight="1" x14ac:dyDescent="0.25">
      <c r="A12" s="5" t="s">
        <v>16</v>
      </c>
      <c r="B12" s="3">
        <v>36</v>
      </c>
      <c r="C12" s="4">
        <v>3625837.13</v>
      </c>
      <c r="D12" s="3">
        <v>1506</v>
      </c>
      <c r="E12" s="4">
        <v>203740690.63</v>
      </c>
      <c r="F12" s="3">
        <v>-1470</v>
      </c>
      <c r="G12" s="4">
        <v>-200114853.5</v>
      </c>
    </row>
    <row r="13" spans="1:7" ht="18" customHeight="1" x14ac:dyDescent="0.25">
      <c r="A13" s="5" t="s">
        <v>17</v>
      </c>
      <c r="B13" s="3">
        <v>397</v>
      </c>
      <c r="C13" s="4">
        <v>68748203.359999999</v>
      </c>
      <c r="D13" s="3">
        <v>68</v>
      </c>
      <c r="E13" s="4">
        <v>9026982</v>
      </c>
      <c r="F13" s="3">
        <v>329</v>
      </c>
      <c r="G13" s="4">
        <v>59721221.359999999</v>
      </c>
    </row>
    <row r="14" spans="1:7" ht="18" customHeight="1" x14ac:dyDescent="0.25">
      <c r="A14" s="5" t="s">
        <v>18</v>
      </c>
      <c r="B14" s="3">
        <v>0</v>
      </c>
      <c r="C14" s="4">
        <v>0</v>
      </c>
      <c r="D14" s="3">
        <v>17</v>
      </c>
      <c r="E14" s="4">
        <v>1109783</v>
      </c>
      <c r="F14" s="3">
        <v>-17</v>
      </c>
      <c r="G14" s="4">
        <v>-1109783</v>
      </c>
    </row>
    <row r="15" spans="1:7" ht="18" customHeight="1" x14ac:dyDescent="0.25">
      <c r="A15" s="5" t="s">
        <v>7</v>
      </c>
      <c r="B15" s="3">
        <v>6</v>
      </c>
      <c r="C15" s="4">
        <v>826414.57</v>
      </c>
      <c r="D15" s="3">
        <v>21</v>
      </c>
      <c r="E15" s="4">
        <v>6053594.1100000003</v>
      </c>
      <c r="F15" s="3">
        <v>-15</v>
      </c>
      <c r="G15" s="4">
        <v>-5227179.54</v>
      </c>
    </row>
    <row r="16" spans="1:7" ht="18" customHeight="1" x14ac:dyDescent="0.25">
      <c r="A16" s="5" t="s">
        <v>20</v>
      </c>
      <c r="B16" s="3">
        <v>0</v>
      </c>
      <c r="C16" s="4">
        <v>0</v>
      </c>
      <c r="D16" s="3">
        <v>8</v>
      </c>
      <c r="E16" s="4">
        <v>333871</v>
      </c>
      <c r="F16" s="3">
        <v>-8</v>
      </c>
      <c r="G16" s="4">
        <v>-333871</v>
      </c>
    </row>
    <row r="17" spans="1:7" ht="18" customHeight="1" x14ac:dyDescent="0.25">
      <c r="A17" s="5" t="s">
        <v>19</v>
      </c>
      <c r="B17" s="3">
        <v>605</v>
      </c>
      <c r="C17" s="4">
        <v>90585688.590000004</v>
      </c>
      <c r="D17" s="3">
        <v>63</v>
      </c>
      <c r="E17" s="4">
        <v>12092867</v>
      </c>
      <c r="F17" s="3">
        <v>542</v>
      </c>
      <c r="G17" s="4">
        <v>78492821.590000004</v>
      </c>
    </row>
    <row r="18" spans="1:7" ht="18" customHeight="1" x14ac:dyDescent="0.25">
      <c r="A18" s="5" t="s">
        <v>21</v>
      </c>
      <c r="B18" s="3">
        <v>0</v>
      </c>
      <c r="C18" s="4">
        <v>0</v>
      </c>
      <c r="D18" s="3">
        <v>2</v>
      </c>
      <c r="E18" s="4">
        <v>735918.56</v>
      </c>
      <c r="F18" s="3">
        <v>-2</v>
      </c>
      <c r="G18" s="4">
        <v>-735918.56</v>
      </c>
    </row>
    <row r="19" spans="1:7" ht="18" customHeight="1" x14ac:dyDescent="0.25">
      <c r="A19" s="5" t="s">
        <v>22</v>
      </c>
      <c r="B19" s="3">
        <v>236</v>
      </c>
      <c r="C19" s="4">
        <v>37352398.520000003</v>
      </c>
      <c r="D19" s="3">
        <v>79</v>
      </c>
      <c r="E19" s="4">
        <v>13517432.85</v>
      </c>
      <c r="F19" s="3">
        <v>157</v>
      </c>
      <c r="G19" s="4">
        <v>23834965.670000002</v>
      </c>
    </row>
    <row r="20" spans="1:7" ht="18" customHeight="1" x14ac:dyDescent="0.25">
      <c r="A20" s="5" t="s">
        <v>23</v>
      </c>
      <c r="B20" s="3">
        <v>0</v>
      </c>
      <c r="C20" s="4">
        <v>0</v>
      </c>
      <c r="D20" s="3">
        <v>3</v>
      </c>
      <c r="E20" s="4">
        <v>354666</v>
      </c>
      <c r="F20" s="3">
        <v>-3</v>
      </c>
      <c r="G20" s="4">
        <v>-354666</v>
      </c>
    </row>
    <row r="21" spans="1:7" ht="18" customHeight="1" x14ac:dyDescent="0.25">
      <c r="A21" s="5" t="s">
        <v>24</v>
      </c>
      <c r="B21" s="3">
        <v>101</v>
      </c>
      <c r="C21" s="4">
        <v>27229357.07</v>
      </c>
      <c r="D21" s="3">
        <v>8</v>
      </c>
      <c r="E21" s="4">
        <v>792071</v>
      </c>
      <c r="F21" s="3">
        <v>93</v>
      </c>
      <c r="G21" s="4">
        <v>26437286.07</v>
      </c>
    </row>
    <row r="22" spans="1:7" ht="18" customHeight="1" x14ac:dyDescent="0.25">
      <c r="A22" s="5" t="s">
        <v>25</v>
      </c>
      <c r="B22" s="3">
        <v>0</v>
      </c>
      <c r="C22" s="4">
        <v>0</v>
      </c>
      <c r="D22" s="3">
        <v>103</v>
      </c>
      <c r="E22" s="4">
        <v>9205218.1999999993</v>
      </c>
      <c r="F22" s="3">
        <v>-103</v>
      </c>
      <c r="G22" s="4">
        <v>-9205218.1999999993</v>
      </c>
    </row>
    <row r="23" spans="1:7" ht="18" customHeight="1" x14ac:dyDescent="0.25">
      <c r="A23" s="5" t="s">
        <v>26</v>
      </c>
      <c r="B23" s="3">
        <v>0</v>
      </c>
      <c r="C23" s="4">
        <v>0</v>
      </c>
      <c r="D23" s="3">
        <v>4</v>
      </c>
      <c r="E23" s="4">
        <v>86135.65</v>
      </c>
      <c r="F23" s="3">
        <v>-4</v>
      </c>
      <c r="G23" s="4">
        <v>-86135.65</v>
      </c>
    </row>
    <row r="24" spans="1:7" ht="18" customHeight="1" x14ac:dyDescent="0.25">
      <c r="A24" s="5" t="s">
        <v>27</v>
      </c>
      <c r="B24" s="3">
        <v>783</v>
      </c>
      <c r="C24" s="4">
        <v>121931675.95</v>
      </c>
      <c r="D24" s="3">
        <v>133</v>
      </c>
      <c r="E24" s="4">
        <v>51179858.57</v>
      </c>
      <c r="F24" s="3">
        <v>650</v>
      </c>
      <c r="G24" s="4">
        <v>70751817.379999995</v>
      </c>
    </row>
    <row r="25" spans="1:7" ht="18" customHeight="1" x14ac:dyDescent="0.25">
      <c r="A25" s="5" t="s">
        <v>28</v>
      </c>
      <c r="B25" s="3">
        <v>0</v>
      </c>
      <c r="C25" s="4">
        <v>0</v>
      </c>
      <c r="D25" s="3">
        <v>20</v>
      </c>
      <c r="E25" s="4">
        <v>536471.44999999995</v>
      </c>
      <c r="F25" s="3">
        <v>-20</v>
      </c>
      <c r="G25" s="4">
        <v>-536471.44999999995</v>
      </c>
    </row>
    <row r="26" spans="1:7" s="6" customFormat="1" ht="18" customHeight="1" x14ac:dyDescent="0.25">
      <c r="A26" s="13" t="s">
        <v>37</v>
      </c>
      <c r="B26" s="14">
        <f>SUM(B2:B25)</f>
        <v>2714</v>
      </c>
      <c r="C26" s="14">
        <f>SUM(C2:C25)</f>
        <v>445368906.94</v>
      </c>
      <c r="D26" s="14">
        <f>SUM(D2:D25)</f>
        <v>2714</v>
      </c>
      <c r="E26" s="14">
        <f>SUM(E2:E25)</f>
        <v>445368906.94</v>
      </c>
      <c r="F26" s="14"/>
      <c r="G26" s="13"/>
    </row>
  </sheetData>
  <sortState xmlns:xlrd2="http://schemas.microsoft.com/office/spreadsheetml/2017/richdata2" ref="A2:G26">
    <sortCondition ref="A1:A2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E6AFB-A65C-403F-BB7B-1558C7F9FA42}">
  <dimension ref="A1:G25"/>
  <sheetViews>
    <sheetView workbookViewId="0">
      <selection activeCell="B31" sqref="B30:B31"/>
    </sheetView>
  </sheetViews>
  <sheetFormatPr defaultRowHeight="18" customHeight="1" x14ac:dyDescent="0.25"/>
  <cols>
    <col min="1" max="1" width="33.42578125" style="2" bestFit="1" customWidth="1" collapsed="1"/>
    <col min="2" max="2" width="23.42578125" style="2" bestFit="1" customWidth="1" collapsed="1"/>
    <col min="3" max="3" width="13.42578125" style="2" bestFit="1" customWidth="1" collapsed="1"/>
    <col min="4" max="4" width="23.5703125" style="2" bestFit="1" customWidth="1" collapsed="1"/>
    <col min="5" max="5" width="13.7109375" style="2" bestFit="1" customWidth="1" collapsed="1"/>
    <col min="6" max="6" width="10.85546875" style="2" bestFit="1" customWidth="1" collapsed="1"/>
    <col min="7" max="7" width="11.28515625" style="2" bestFit="1" customWidth="1" collapsed="1"/>
  </cols>
  <sheetData>
    <row r="1" spans="1:7" ht="18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8" customHeight="1" x14ac:dyDescent="0.25">
      <c r="A2" s="5" t="s">
        <v>29</v>
      </c>
      <c r="B2" s="3">
        <v>1</v>
      </c>
      <c r="C2" s="4">
        <v>90674.38</v>
      </c>
      <c r="D2" s="3">
        <v>3</v>
      </c>
      <c r="E2" s="4">
        <v>306581.36</v>
      </c>
      <c r="F2" s="3">
        <v>-2</v>
      </c>
      <c r="G2" s="4">
        <v>-215906.98</v>
      </c>
    </row>
    <row r="3" spans="1:7" ht="18" customHeight="1" x14ac:dyDescent="0.25">
      <c r="A3" s="5" t="s">
        <v>8</v>
      </c>
      <c r="B3" s="3">
        <v>4</v>
      </c>
      <c r="C3" s="4">
        <v>498352.93</v>
      </c>
      <c r="D3" s="3">
        <v>33</v>
      </c>
      <c r="E3" s="4">
        <v>6639455.6900000004</v>
      </c>
      <c r="F3" s="3">
        <v>-29</v>
      </c>
      <c r="G3" s="4">
        <v>-6141102.7599999998</v>
      </c>
    </row>
    <row r="4" spans="1:7" ht="18" customHeight="1" x14ac:dyDescent="0.25">
      <c r="A4" s="5" t="s">
        <v>9</v>
      </c>
      <c r="B4" s="3">
        <v>1</v>
      </c>
      <c r="C4" s="4">
        <v>154138.22</v>
      </c>
      <c r="D4" s="3">
        <v>35</v>
      </c>
      <c r="E4" s="4">
        <v>5270238.2300000004</v>
      </c>
      <c r="F4" s="3">
        <v>-34</v>
      </c>
      <c r="G4" s="4">
        <v>-5116100.01</v>
      </c>
    </row>
    <row r="5" spans="1:7" ht="18" customHeight="1" x14ac:dyDescent="0.25">
      <c r="A5" s="5" t="s">
        <v>10</v>
      </c>
      <c r="B5" s="3">
        <v>0</v>
      </c>
      <c r="C5" s="4">
        <v>0</v>
      </c>
      <c r="D5" s="3">
        <v>4</v>
      </c>
      <c r="E5" s="4">
        <v>1463754.04</v>
      </c>
      <c r="F5" s="3">
        <v>-4</v>
      </c>
      <c r="G5" s="4">
        <v>-1463754.04</v>
      </c>
    </row>
    <row r="6" spans="1:7" ht="18" customHeight="1" x14ac:dyDescent="0.25">
      <c r="A6" s="5" t="s">
        <v>30</v>
      </c>
      <c r="B6" s="3">
        <v>0</v>
      </c>
      <c r="C6" s="4">
        <v>0</v>
      </c>
      <c r="D6" s="3">
        <v>4</v>
      </c>
      <c r="E6" s="4">
        <v>428759.06</v>
      </c>
      <c r="F6" s="3">
        <v>-4</v>
      </c>
      <c r="G6" s="4">
        <v>-428759.06</v>
      </c>
    </row>
    <row r="7" spans="1:7" ht="18" customHeight="1" x14ac:dyDescent="0.25">
      <c r="A7" s="5" t="s">
        <v>11</v>
      </c>
      <c r="B7" s="3">
        <v>44</v>
      </c>
      <c r="C7" s="4">
        <v>6899975.4100000001</v>
      </c>
      <c r="D7" s="3">
        <v>20</v>
      </c>
      <c r="E7" s="4">
        <v>5843961.0599999996</v>
      </c>
      <c r="F7" s="3">
        <v>24</v>
      </c>
      <c r="G7" s="4">
        <v>1056014.3500000001</v>
      </c>
    </row>
    <row r="8" spans="1:7" ht="18" customHeight="1" x14ac:dyDescent="0.25">
      <c r="A8" s="5" t="s">
        <v>32</v>
      </c>
      <c r="B8" s="3">
        <v>37</v>
      </c>
      <c r="C8" s="4">
        <v>9052640.3599999994</v>
      </c>
      <c r="D8" s="3">
        <v>11</v>
      </c>
      <c r="E8" s="4">
        <v>3711284.76</v>
      </c>
      <c r="F8" s="3">
        <v>26</v>
      </c>
      <c r="G8" s="4">
        <v>5341355.5999999996</v>
      </c>
    </row>
    <row r="9" spans="1:7" ht="18" customHeight="1" x14ac:dyDescent="0.25">
      <c r="A9" s="5" t="s">
        <v>14</v>
      </c>
      <c r="B9" s="3">
        <v>0</v>
      </c>
      <c r="C9" s="4">
        <v>0</v>
      </c>
      <c r="D9" s="3">
        <v>4</v>
      </c>
      <c r="E9" s="4">
        <v>172582.57</v>
      </c>
      <c r="F9" s="3">
        <v>-4</v>
      </c>
      <c r="G9" s="4">
        <v>-172582.57</v>
      </c>
    </row>
    <row r="10" spans="1:7" ht="18" customHeight="1" x14ac:dyDescent="0.25">
      <c r="A10" s="5" t="s">
        <v>13</v>
      </c>
      <c r="B10" s="3">
        <v>63</v>
      </c>
      <c r="C10" s="4">
        <v>11186068.9</v>
      </c>
      <c r="D10" s="3">
        <v>30</v>
      </c>
      <c r="E10" s="4">
        <v>4743626.7699999996</v>
      </c>
      <c r="F10" s="3">
        <v>33</v>
      </c>
      <c r="G10" s="4">
        <v>6442442.1299999999</v>
      </c>
    </row>
    <row r="11" spans="1:7" ht="18" customHeight="1" x14ac:dyDescent="0.25">
      <c r="A11" s="5" t="s">
        <v>15</v>
      </c>
      <c r="B11" s="3">
        <v>1</v>
      </c>
      <c r="C11" s="4">
        <v>4015.49</v>
      </c>
      <c r="D11" s="3">
        <v>9</v>
      </c>
      <c r="E11" s="4">
        <v>2418926.42</v>
      </c>
      <c r="F11" s="3">
        <v>-8</v>
      </c>
      <c r="G11" s="4">
        <v>-2414910.9300000002</v>
      </c>
    </row>
    <row r="12" spans="1:7" ht="18" customHeight="1" x14ac:dyDescent="0.25">
      <c r="A12" s="5" t="s">
        <v>16</v>
      </c>
      <c r="B12" s="3">
        <v>7</v>
      </c>
      <c r="C12" s="4">
        <v>375264.13</v>
      </c>
      <c r="D12" s="3">
        <v>438</v>
      </c>
      <c r="E12" s="4">
        <v>61698708.350000001</v>
      </c>
      <c r="F12" s="3">
        <v>-431</v>
      </c>
      <c r="G12" s="4">
        <v>-61323444.219999999</v>
      </c>
    </row>
    <row r="13" spans="1:7" ht="18" customHeight="1" x14ac:dyDescent="0.25">
      <c r="A13" s="5" t="s">
        <v>17</v>
      </c>
      <c r="B13" s="3">
        <v>84</v>
      </c>
      <c r="C13" s="4">
        <v>14828447.5</v>
      </c>
      <c r="D13" s="3">
        <v>15</v>
      </c>
      <c r="E13" s="4">
        <v>1865129</v>
      </c>
      <c r="F13" s="3">
        <v>69</v>
      </c>
      <c r="G13" s="4">
        <v>12963318.5</v>
      </c>
    </row>
    <row r="14" spans="1:7" ht="18" customHeight="1" x14ac:dyDescent="0.25">
      <c r="A14" s="5" t="s">
        <v>18</v>
      </c>
      <c r="B14" s="3">
        <v>0</v>
      </c>
      <c r="C14" s="4">
        <v>0</v>
      </c>
      <c r="D14" s="3">
        <v>2</v>
      </c>
      <c r="E14" s="4">
        <v>51662</v>
      </c>
      <c r="F14" s="3">
        <v>-2</v>
      </c>
      <c r="G14" s="4">
        <v>-51662</v>
      </c>
    </row>
    <row r="15" spans="1:7" ht="18" customHeight="1" x14ac:dyDescent="0.25">
      <c r="A15" s="5" t="s">
        <v>7</v>
      </c>
      <c r="B15" s="3">
        <v>0</v>
      </c>
      <c r="C15" s="4">
        <v>0</v>
      </c>
      <c r="D15" s="3">
        <v>7</v>
      </c>
      <c r="E15" s="4">
        <v>1927440.48</v>
      </c>
      <c r="F15" s="3">
        <v>-7</v>
      </c>
      <c r="G15" s="4">
        <v>-1927440.48</v>
      </c>
    </row>
    <row r="16" spans="1:7" ht="18" customHeight="1" x14ac:dyDescent="0.25">
      <c r="A16" s="5" t="s">
        <v>20</v>
      </c>
      <c r="B16" s="3">
        <v>0</v>
      </c>
      <c r="C16" s="4">
        <v>0</v>
      </c>
      <c r="D16" s="3">
        <v>4</v>
      </c>
      <c r="E16" s="4">
        <v>186192</v>
      </c>
      <c r="F16" s="3">
        <v>-4</v>
      </c>
      <c r="G16" s="4">
        <v>-186192</v>
      </c>
    </row>
    <row r="17" spans="1:7" ht="18" customHeight="1" x14ac:dyDescent="0.25">
      <c r="A17" s="5" t="s">
        <v>19</v>
      </c>
      <c r="B17" s="3">
        <v>171</v>
      </c>
      <c r="C17" s="4">
        <v>24292733.77</v>
      </c>
      <c r="D17" s="3">
        <v>15</v>
      </c>
      <c r="E17" s="4">
        <v>2892167</v>
      </c>
      <c r="F17" s="3">
        <v>156</v>
      </c>
      <c r="G17" s="4">
        <v>21400566.77</v>
      </c>
    </row>
    <row r="18" spans="1:7" ht="18" customHeight="1" x14ac:dyDescent="0.25">
      <c r="A18" s="5" t="s">
        <v>21</v>
      </c>
      <c r="B18" s="3">
        <v>0</v>
      </c>
      <c r="C18" s="4">
        <v>0</v>
      </c>
      <c r="D18" s="3">
        <v>1</v>
      </c>
      <c r="E18" s="4">
        <v>588006.09</v>
      </c>
      <c r="F18" s="3">
        <v>-1</v>
      </c>
      <c r="G18" s="4">
        <v>-588006.09</v>
      </c>
    </row>
    <row r="19" spans="1:7" ht="18" customHeight="1" x14ac:dyDescent="0.25">
      <c r="A19" s="5" t="s">
        <v>22</v>
      </c>
      <c r="B19" s="3">
        <v>72</v>
      </c>
      <c r="C19" s="4">
        <v>12370473.880000001</v>
      </c>
      <c r="D19" s="3">
        <v>23</v>
      </c>
      <c r="E19" s="4">
        <v>3844269.04</v>
      </c>
      <c r="F19" s="3">
        <v>49</v>
      </c>
      <c r="G19" s="4">
        <v>8526204.8399999999</v>
      </c>
    </row>
    <row r="20" spans="1:7" ht="18" customHeight="1" x14ac:dyDescent="0.25">
      <c r="A20" s="5" t="s">
        <v>23</v>
      </c>
      <c r="B20" s="3">
        <v>0</v>
      </c>
      <c r="C20" s="4">
        <v>0</v>
      </c>
      <c r="D20" s="3">
        <v>1</v>
      </c>
      <c r="E20" s="4">
        <v>12625</v>
      </c>
      <c r="F20" s="3">
        <v>-1</v>
      </c>
      <c r="G20" s="4">
        <v>-12625</v>
      </c>
    </row>
    <row r="21" spans="1:7" ht="18" customHeight="1" x14ac:dyDescent="0.25">
      <c r="A21" s="5" t="s">
        <v>24</v>
      </c>
      <c r="B21" s="3">
        <v>25</v>
      </c>
      <c r="C21" s="4">
        <v>8056427.6500000004</v>
      </c>
      <c r="D21" s="3">
        <v>1</v>
      </c>
      <c r="E21" s="4">
        <v>76485</v>
      </c>
      <c r="F21" s="3">
        <v>24</v>
      </c>
      <c r="G21" s="4">
        <v>7979942.6500000004</v>
      </c>
    </row>
    <row r="22" spans="1:7" ht="18" customHeight="1" x14ac:dyDescent="0.25">
      <c r="A22" s="5" t="s">
        <v>25</v>
      </c>
      <c r="B22" s="3">
        <v>0</v>
      </c>
      <c r="C22" s="4">
        <v>0</v>
      </c>
      <c r="D22" s="3">
        <v>30</v>
      </c>
      <c r="E22" s="4">
        <v>2648580.17</v>
      </c>
      <c r="F22" s="3">
        <v>-30</v>
      </c>
      <c r="G22" s="4">
        <v>-2648580.17</v>
      </c>
    </row>
    <row r="23" spans="1:7" ht="18" customHeight="1" x14ac:dyDescent="0.25">
      <c r="A23" s="5" t="s">
        <v>27</v>
      </c>
      <c r="B23" s="3">
        <v>228</v>
      </c>
      <c r="C23" s="4">
        <v>36923637.149999999</v>
      </c>
      <c r="D23" s="3">
        <v>38</v>
      </c>
      <c r="E23" s="4">
        <v>17774237.170000002</v>
      </c>
      <c r="F23" s="3">
        <v>190</v>
      </c>
      <c r="G23" s="4">
        <v>19149399.98</v>
      </c>
    </row>
    <row r="24" spans="1:7" ht="18" customHeight="1" x14ac:dyDescent="0.25">
      <c r="A24" s="5" t="s">
        <v>28</v>
      </c>
      <c r="B24" s="3">
        <v>0</v>
      </c>
      <c r="C24" s="4">
        <v>0</v>
      </c>
      <c r="D24" s="3">
        <v>10</v>
      </c>
      <c r="E24" s="4">
        <v>168178.51</v>
      </c>
      <c r="F24" s="3">
        <v>-10</v>
      </c>
      <c r="G24" s="4">
        <v>-168178.51</v>
      </c>
    </row>
    <row r="25" spans="1:7" s="6" customFormat="1" ht="18" customHeight="1" x14ac:dyDescent="0.25">
      <c r="A25" s="13" t="s">
        <v>38</v>
      </c>
      <c r="B25" s="14">
        <f>SUM(B2:B24)</f>
        <v>738</v>
      </c>
      <c r="C25" s="14">
        <f>SUM(C2:C24)</f>
        <v>124732849.77000001</v>
      </c>
      <c r="D25" s="14">
        <f>SUM(D2:D24)</f>
        <v>738</v>
      </c>
      <c r="E25" s="14">
        <f>SUM(E2:E24)</f>
        <v>124732849.77000003</v>
      </c>
      <c r="F25" s="13"/>
      <c r="G25" s="13"/>
    </row>
  </sheetData>
  <sortState xmlns:xlrd2="http://schemas.microsoft.com/office/spreadsheetml/2017/richdata2" ref="A2:G25">
    <sortCondition ref="A1:A2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919DB-F93E-42E4-87A2-E6BE55811FA8}">
  <dimension ref="A1:G24"/>
  <sheetViews>
    <sheetView workbookViewId="0">
      <selection sqref="A1:A1048576"/>
    </sheetView>
  </sheetViews>
  <sheetFormatPr defaultRowHeight="18" customHeight="1" x14ac:dyDescent="0.25"/>
  <cols>
    <col min="1" max="1" width="33.42578125" style="2" bestFit="1" customWidth="1" collapsed="1"/>
    <col min="2" max="2" width="23.42578125" style="2" bestFit="1" customWidth="1" collapsed="1"/>
    <col min="3" max="3" width="13.42578125" style="2" bestFit="1" customWidth="1" collapsed="1"/>
    <col min="4" max="4" width="23.5703125" style="2" bestFit="1" customWidth="1" collapsed="1"/>
    <col min="5" max="5" width="13.7109375" style="2" bestFit="1" customWidth="1" collapsed="1"/>
    <col min="6" max="6" width="10.85546875" style="2" bestFit="1" customWidth="1" collapsed="1"/>
    <col min="7" max="7" width="11.28515625" style="2" bestFit="1" customWidth="1" collapsed="1"/>
  </cols>
  <sheetData>
    <row r="1" spans="1:7" ht="18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ht="18" customHeight="1" x14ac:dyDescent="0.25">
      <c r="A2" s="5" t="s">
        <v>29</v>
      </c>
      <c r="B2" s="3">
        <v>0</v>
      </c>
      <c r="C2" s="4">
        <v>0</v>
      </c>
      <c r="D2" s="3">
        <v>2</v>
      </c>
      <c r="E2" s="4">
        <v>393776.37</v>
      </c>
      <c r="F2" s="3">
        <v>-2</v>
      </c>
      <c r="G2" s="4">
        <v>-393776.37</v>
      </c>
    </row>
    <row r="3" spans="1:7" ht="18" customHeight="1" x14ac:dyDescent="0.25">
      <c r="A3" s="5" t="s">
        <v>8</v>
      </c>
      <c r="B3" s="3">
        <v>9</v>
      </c>
      <c r="C3" s="4">
        <v>2014367.03</v>
      </c>
      <c r="D3" s="3">
        <v>64</v>
      </c>
      <c r="E3" s="4">
        <v>13483006.939999999</v>
      </c>
      <c r="F3" s="3">
        <v>-55</v>
      </c>
      <c r="G3" s="4">
        <v>-11468639.91</v>
      </c>
    </row>
    <row r="4" spans="1:7" ht="18" customHeight="1" x14ac:dyDescent="0.25">
      <c r="A4" s="5" t="s">
        <v>9</v>
      </c>
      <c r="B4" s="3">
        <v>3</v>
      </c>
      <c r="C4" s="4">
        <v>410287.49</v>
      </c>
      <c r="D4" s="3">
        <v>92</v>
      </c>
      <c r="E4" s="4">
        <v>15379924.15</v>
      </c>
      <c r="F4" s="3">
        <v>-89</v>
      </c>
      <c r="G4" s="4">
        <v>-14969636.66</v>
      </c>
    </row>
    <row r="5" spans="1:7" ht="18" customHeight="1" x14ac:dyDescent="0.25">
      <c r="A5" s="5" t="s">
        <v>10</v>
      </c>
      <c r="B5" s="3">
        <v>0</v>
      </c>
      <c r="C5" s="4">
        <v>0</v>
      </c>
      <c r="D5" s="3">
        <v>9</v>
      </c>
      <c r="E5" s="4">
        <v>1827066.71</v>
      </c>
      <c r="F5" s="3">
        <v>-9</v>
      </c>
      <c r="G5" s="4">
        <v>-1827066.71</v>
      </c>
    </row>
    <row r="6" spans="1:7" ht="18" customHeight="1" x14ac:dyDescent="0.25">
      <c r="A6" s="5" t="s">
        <v>30</v>
      </c>
      <c r="B6" s="3">
        <v>0</v>
      </c>
      <c r="C6" s="4">
        <v>0</v>
      </c>
      <c r="D6" s="3">
        <v>3</v>
      </c>
      <c r="E6" s="4">
        <v>48631.4</v>
      </c>
      <c r="F6" s="3">
        <v>-3</v>
      </c>
      <c r="G6" s="4">
        <v>-48631.4</v>
      </c>
    </row>
    <row r="7" spans="1:7" ht="18" customHeight="1" x14ac:dyDescent="0.25">
      <c r="A7" s="5" t="s">
        <v>11</v>
      </c>
      <c r="B7" s="3">
        <v>68</v>
      </c>
      <c r="C7" s="4">
        <v>8692205.6799999997</v>
      </c>
      <c r="D7" s="3">
        <v>24</v>
      </c>
      <c r="E7" s="4">
        <v>6179300.1399999997</v>
      </c>
      <c r="F7" s="3">
        <v>44</v>
      </c>
      <c r="G7" s="4">
        <v>2512905.54</v>
      </c>
    </row>
    <row r="8" spans="1:7" ht="18" customHeight="1" x14ac:dyDescent="0.25">
      <c r="A8" s="5" t="s">
        <v>32</v>
      </c>
      <c r="B8" s="3">
        <v>63</v>
      </c>
      <c r="C8" s="4">
        <v>12325469.640000001</v>
      </c>
      <c r="D8" s="3">
        <v>13</v>
      </c>
      <c r="E8" s="4">
        <v>5528713.2000000002</v>
      </c>
      <c r="F8" s="3">
        <v>50</v>
      </c>
      <c r="G8" s="4">
        <v>6796756.4400000004</v>
      </c>
    </row>
    <row r="9" spans="1:7" ht="18" customHeight="1" x14ac:dyDescent="0.25">
      <c r="A9" s="5" t="s">
        <v>14</v>
      </c>
      <c r="B9" s="3">
        <v>0</v>
      </c>
      <c r="C9" s="4">
        <v>0</v>
      </c>
      <c r="D9" s="3">
        <v>4</v>
      </c>
      <c r="E9" s="4">
        <v>223230.42</v>
      </c>
      <c r="F9" s="3">
        <v>-4</v>
      </c>
      <c r="G9" s="4">
        <v>-223230.42</v>
      </c>
    </row>
    <row r="10" spans="1:7" ht="18" customHeight="1" x14ac:dyDescent="0.25">
      <c r="A10" s="5" t="s">
        <v>13</v>
      </c>
      <c r="B10" s="3">
        <v>99</v>
      </c>
      <c r="C10" s="4">
        <v>17573066.850000001</v>
      </c>
      <c r="D10" s="3">
        <v>63</v>
      </c>
      <c r="E10" s="4">
        <v>10876823.58</v>
      </c>
      <c r="F10" s="3">
        <v>36</v>
      </c>
      <c r="G10" s="4">
        <v>6696243.2699999996</v>
      </c>
    </row>
    <row r="11" spans="1:7" ht="18" customHeight="1" x14ac:dyDescent="0.25">
      <c r="A11" s="5" t="s">
        <v>15</v>
      </c>
      <c r="B11" s="3">
        <v>3</v>
      </c>
      <c r="C11" s="4">
        <v>191383.58</v>
      </c>
      <c r="D11" s="3">
        <v>26</v>
      </c>
      <c r="E11" s="4">
        <v>9077583.5600000005</v>
      </c>
      <c r="F11" s="3">
        <v>-23</v>
      </c>
      <c r="G11" s="4">
        <v>-8886199.9800000004</v>
      </c>
    </row>
    <row r="12" spans="1:7" ht="18" customHeight="1" x14ac:dyDescent="0.25">
      <c r="A12" s="5" t="s">
        <v>16</v>
      </c>
      <c r="B12" s="3">
        <v>13</v>
      </c>
      <c r="C12" s="4">
        <v>902822.51</v>
      </c>
      <c r="D12" s="3">
        <v>596</v>
      </c>
      <c r="E12" s="4">
        <v>79559536.349999994</v>
      </c>
      <c r="F12" s="3">
        <v>-583</v>
      </c>
      <c r="G12" s="4">
        <v>-78656713.840000004</v>
      </c>
    </row>
    <row r="13" spans="1:7" ht="18" customHeight="1" x14ac:dyDescent="0.25">
      <c r="A13" s="5" t="s">
        <v>17</v>
      </c>
      <c r="B13" s="3">
        <v>137</v>
      </c>
      <c r="C13" s="4">
        <v>25919012.039999999</v>
      </c>
      <c r="D13" s="3">
        <v>24</v>
      </c>
      <c r="E13" s="4">
        <v>2928373</v>
      </c>
      <c r="F13" s="3">
        <v>113</v>
      </c>
      <c r="G13" s="4">
        <v>22990639.039999999</v>
      </c>
    </row>
    <row r="14" spans="1:7" ht="18" customHeight="1" x14ac:dyDescent="0.25">
      <c r="A14" s="5" t="s">
        <v>18</v>
      </c>
      <c r="B14" s="3">
        <v>0</v>
      </c>
      <c r="C14" s="4">
        <v>0</v>
      </c>
      <c r="D14" s="3">
        <v>9</v>
      </c>
      <c r="E14" s="4">
        <v>670676</v>
      </c>
      <c r="F14" s="3">
        <v>-9</v>
      </c>
      <c r="G14" s="4">
        <v>-670676</v>
      </c>
    </row>
    <row r="15" spans="1:7" ht="18" customHeight="1" x14ac:dyDescent="0.25">
      <c r="A15" s="5" t="s">
        <v>7</v>
      </c>
      <c r="B15" s="3">
        <v>3</v>
      </c>
      <c r="C15" s="4">
        <v>342609.66</v>
      </c>
      <c r="D15" s="3">
        <v>9</v>
      </c>
      <c r="E15" s="4">
        <v>2720818.19</v>
      </c>
      <c r="F15" s="3">
        <v>-6</v>
      </c>
      <c r="G15" s="4">
        <v>-2378208.5299999998</v>
      </c>
    </row>
    <row r="16" spans="1:7" ht="18" customHeight="1" x14ac:dyDescent="0.25">
      <c r="A16" s="5" t="s">
        <v>19</v>
      </c>
      <c r="B16" s="3">
        <v>263</v>
      </c>
      <c r="C16" s="4">
        <v>42651655.149999999</v>
      </c>
      <c r="D16" s="3">
        <v>23</v>
      </c>
      <c r="E16" s="4">
        <v>3578275</v>
      </c>
      <c r="F16" s="3">
        <v>240</v>
      </c>
      <c r="G16" s="4">
        <v>39073380.149999999</v>
      </c>
    </row>
    <row r="17" spans="1:7" ht="18" customHeight="1" x14ac:dyDescent="0.25">
      <c r="A17" s="5" t="s">
        <v>22</v>
      </c>
      <c r="B17" s="3">
        <v>106</v>
      </c>
      <c r="C17" s="4">
        <v>15734428.65</v>
      </c>
      <c r="D17" s="3">
        <v>35</v>
      </c>
      <c r="E17" s="4">
        <v>5893003.8499999996</v>
      </c>
      <c r="F17" s="3">
        <v>71</v>
      </c>
      <c r="G17" s="4">
        <v>9841424.8000000007</v>
      </c>
    </row>
    <row r="18" spans="1:7" ht="18" customHeight="1" x14ac:dyDescent="0.25">
      <c r="A18" s="5" t="s">
        <v>23</v>
      </c>
      <c r="B18" s="3">
        <v>0</v>
      </c>
      <c r="C18" s="4">
        <v>0</v>
      </c>
      <c r="D18" s="3">
        <v>1</v>
      </c>
      <c r="E18" s="4">
        <v>154221</v>
      </c>
      <c r="F18" s="3">
        <v>-1</v>
      </c>
      <c r="G18" s="4">
        <v>-154221</v>
      </c>
    </row>
    <row r="19" spans="1:7" ht="18" customHeight="1" x14ac:dyDescent="0.25">
      <c r="A19" s="5" t="s">
        <v>24</v>
      </c>
      <c r="B19" s="3">
        <v>35</v>
      </c>
      <c r="C19" s="4">
        <v>7560415.6200000001</v>
      </c>
      <c r="D19" s="3">
        <v>4</v>
      </c>
      <c r="E19" s="4">
        <v>216799</v>
      </c>
      <c r="F19" s="3">
        <v>31</v>
      </c>
      <c r="G19" s="4">
        <v>7343616.6200000001</v>
      </c>
    </row>
    <row r="20" spans="1:7" ht="18" customHeight="1" x14ac:dyDescent="0.25">
      <c r="A20" s="5" t="s">
        <v>25</v>
      </c>
      <c r="B20" s="3">
        <v>0</v>
      </c>
      <c r="C20" s="4">
        <v>0</v>
      </c>
      <c r="D20" s="3">
        <v>49</v>
      </c>
      <c r="E20" s="4">
        <v>4414510.82</v>
      </c>
      <c r="F20" s="3">
        <v>-49</v>
      </c>
      <c r="G20" s="4">
        <v>-4414510.82</v>
      </c>
    </row>
    <row r="21" spans="1:7" ht="18" customHeight="1" x14ac:dyDescent="0.25">
      <c r="A21" s="5" t="s">
        <v>26</v>
      </c>
      <c r="B21" s="3">
        <v>0</v>
      </c>
      <c r="C21" s="4">
        <v>0</v>
      </c>
      <c r="D21" s="3">
        <v>1</v>
      </c>
      <c r="E21" s="4">
        <v>10235</v>
      </c>
      <c r="F21" s="3">
        <v>-1</v>
      </c>
      <c r="G21" s="4">
        <v>-10235</v>
      </c>
    </row>
    <row r="22" spans="1:7" ht="18" customHeight="1" x14ac:dyDescent="0.25">
      <c r="A22" s="5" t="s">
        <v>27</v>
      </c>
      <c r="B22" s="3">
        <v>306</v>
      </c>
      <c r="C22" s="4">
        <v>49547005.100000001</v>
      </c>
      <c r="D22" s="3">
        <v>51</v>
      </c>
      <c r="E22" s="4">
        <v>20546108.02</v>
      </c>
      <c r="F22" s="3">
        <v>255</v>
      </c>
      <c r="G22" s="4">
        <v>29000897.079999998</v>
      </c>
    </row>
    <row r="23" spans="1:7" ht="18" customHeight="1" x14ac:dyDescent="0.25">
      <c r="A23" s="5" t="s">
        <v>28</v>
      </c>
      <c r="B23" s="3">
        <v>0</v>
      </c>
      <c r="C23" s="4">
        <v>0</v>
      </c>
      <c r="D23" s="3">
        <v>6</v>
      </c>
      <c r="E23" s="4">
        <v>154116.29999999999</v>
      </c>
      <c r="F23" s="3">
        <v>-6</v>
      </c>
      <c r="G23" s="4">
        <v>-154116.29999999999</v>
      </c>
    </row>
    <row r="24" spans="1:7" s="6" customFormat="1" ht="18" customHeight="1" x14ac:dyDescent="0.25">
      <c r="A24" s="13" t="s">
        <v>39</v>
      </c>
      <c r="B24" s="14">
        <f>SUM(B2:B23)</f>
        <v>1108</v>
      </c>
      <c r="C24" s="14">
        <f>SUM(C2:C23)</f>
        <v>183864729</v>
      </c>
      <c r="D24" s="14">
        <f>SUM(D2:D23)</f>
        <v>1108</v>
      </c>
      <c r="E24" s="14">
        <f>SUM(E2:E23)</f>
        <v>183864729</v>
      </c>
      <c r="F24" s="13"/>
      <c r="G24" s="13"/>
    </row>
  </sheetData>
  <sortState xmlns:xlrd2="http://schemas.microsoft.com/office/spreadsheetml/2017/richdata2" ref="A2:G24">
    <sortCondition ref="A1:A2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818C1-7504-4069-AF18-78B280D57970}">
  <dimension ref="A1:G25"/>
  <sheetViews>
    <sheetView workbookViewId="0">
      <selection sqref="A1:A1048576"/>
    </sheetView>
  </sheetViews>
  <sheetFormatPr defaultRowHeight="15" x14ac:dyDescent="0.25"/>
  <cols>
    <col min="1" max="1" width="34.7109375" bestFit="1" customWidth="1"/>
    <col min="2" max="2" width="23.28515625" bestFit="1" customWidth="1"/>
    <col min="3" max="3" width="13.28515625" bestFit="1" customWidth="1"/>
    <col min="4" max="4" width="23.5703125" bestFit="1" customWidth="1"/>
    <col min="5" max="5" width="13.7109375" bestFit="1" customWidth="1"/>
    <col min="7" max="7" width="11.14062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5" t="s">
        <v>8</v>
      </c>
      <c r="B2" s="3">
        <v>2</v>
      </c>
      <c r="C2" s="4">
        <v>170364.68</v>
      </c>
      <c r="D2" s="3">
        <v>47</v>
      </c>
      <c r="E2" s="4">
        <v>7485423.8799999999</v>
      </c>
      <c r="F2" s="3">
        <v>-45</v>
      </c>
      <c r="G2" s="4">
        <v>-7315059.2000000002</v>
      </c>
    </row>
    <row r="3" spans="1:7" x14ac:dyDescent="0.25">
      <c r="A3" s="5" t="s">
        <v>9</v>
      </c>
      <c r="B3" s="3">
        <v>5</v>
      </c>
      <c r="C3" s="4">
        <v>1035343.45</v>
      </c>
      <c r="D3" s="3">
        <v>74</v>
      </c>
      <c r="E3" s="4">
        <v>10456700.83</v>
      </c>
      <c r="F3" s="3">
        <v>-69</v>
      </c>
      <c r="G3" s="4">
        <v>-9421357.3800000008</v>
      </c>
    </row>
    <row r="4" spans="1:7" x14ac:dyDescent="0.25">
      <c r="A4" s="5" t="s">
        <v>10</v>
      </c>
      <c r="B4" s="3">
        <v>0</v>
      </c>
      <c r="C4" s="4">
        <v>0</v>
      </c>
      <c r="D4" s="3">
        <v>3</v>
      </c>
      <c r="E4" s="4">
        <v>1113554.53</v>
      </c>
      <c r="F4" s="3">
        <v>-3</v>
      </c>
      <c r="G4" s="4">
        <v>-1113554.53</v>
      </c>
    </row>
    <row r="5" spans="1:7" x14ac:dyDescent="0.25">
      <c r="A5" s="5" t="s">
        <v>31</v>
      </c>
      <c r="B5" s="3">
        <v>49</v>
      </c>
      <c r="C5" s="4">
        <v>6663681.7699999996</v>
      </c>
      <c r="D5" s="3">
        <v>24</v>
      </c>
      <c r="E5" s="4">
        <v>6025331.7599999998</v>
      </c>
      <c r="F5" s="3">
        <v>25</v>
      </c>
      <c r="G5" s="4">
        <v>638350.01</v>
      </c>
    </row>
    <row r="6" spans="1:7" x14ac:dyDescent="0.25">
      <c r="A6" s="5" t="s">
        <v>30</v>
      </c>
      <c r="B6" s="3">
        <v>0</v>
      </c>
      <c r="C6" s="4">
        <v>0</v>
      </c>
      <c r="D6" s="3">
        <v>5</v>
      </c>
      <c r="E6" s="4">
        <v>295906.09999999998</v>
      </c>
      <c r="F6" s="3">
        <v>-5</v>
      </c>
      <c r="G6" s="4">
        <v>-295906.09999999998</v>
      </c>
    </row>
    <row r="7" spans="1:7" x14ac:dyDescent="0.25">
      <c r="A7" s="5" t="s">
        <v>12</v>
      </c>
      <c r="B7" s="3">
        <v>34</v>
      </c>
      <c r="C7" s="4">
        <v>7120122.7000000002</v>
      </c>
      <c r="D7" s="3">
        <v>13</v>
      </c>
      <c r="E7" s="4">
        <v>4576219.43</v>
      </c>
      <c r="F7" s="3">
        <v>21</v>
      </c>
      <c r="G7" s="4">
        <v>2543903.27</v>
      </c>
    </row>
    <row r="8" spans="1:7" x14ac:dyDescent="0.25">
      <c r="A8" s="5" t="s">
        <v>14</v>
      </c>
      <c r="B8" s="3">
        <v>0</v>
      </c>
      <c r="C8" s="4">
        <v>0</v>
      </c>
      <c r="D8" s="3">
        <v>1</v>
      </c>
      <c r="E8" s="4">
        <v>52474.21</v>
      </c>
      <c r="F8" s="3">
        <v>-1</v>
      </c>
      <c r="G8" s="4">
        <v>-52474.21</v>
      </c>
    </row>
    <row r="9" spans="1:7" x14ac:dyDescent="0.25">
      <c r="A9" s="5" t="s">
        <v>13</v>
      </c>
      <c r="B9" s="3">
        <v>61</v>
      </c>
      <c r="C9" s="4">
        <v>10258241.42</v>
      </c>
      <c r="D9" s="3">
        <v>42</v>
      </c>
      <c r="E9" s="4">
        <v>8343652.1200000001</v>
      </c>
      <c r="F9" s="3">
        <v>19</v>
      </c>
      <c r="G9" s="4">
        <v>1914589.3</v>
      </c>
    </row>
    <row r="10" spans="1:7" x14ac:dyDescent="0.25">
      <c r="A10" s="5" t="s">
        <v>15</v>
      </c>
      <c r="B10" s="3">
        <v>3</v>
      </c>
      <c r="C10" s="4">
        <v>728931.77</v>
      </c>
      <c r="D10" s="3">
        <v>17</v>
      </c>
      <c r="E10" s="4">
        <v>4236857.63</v>
      </c>
      <c r="F10" s="3">
        <v>-14</v>
      </c>
      <c r="G10" s="4">
        <v>-3507925.86</v>
      </c>
    </row>
    <row r="11" spans="1:7" x14ac:dyDescent="0.25">
      <c r="A11" s="5" t="s">
        <v>16</v>
      </c>
      <c r="B11" s="3">
        <v>16</v>
      </c>
      <c r="C11" s="4">
        <v>2347750.4900000002</v>
      </c>
      <c r="D11" s="3">
        <v>472</v>
      </c>
      <c r="E11" s="4">
        <v>62482445.93</v>
      </c>
      <c r="F11" s="3">
        <v>-456</v>
      </c>
      <c r="G11" s="4">
        <v>-60134695.439999998</v>
      </c>
    </row>
    <row r="12" spans="1:7" x14ac:dyDescent="0.25">
      <c r="A12" s="5" t="s">
        <v>17</v>
      </c>
      <c r="B12" s="3">
        <v>176</v>
      </c>
      <c r="C12" s="4">
        <v>28000743.82</v>
      </c>
      <c r="D12" s="3">
        <v>29</v>
      </c>
      <c r="E12" s="4">
        <v>4233480</v>
      </c>
      <c r="F12" s="3">
        <v>147</v>
      </c>
      <c r="G12" s="4">
        <v>23767263.82</v>
      </c>
    </row>
    <row r="13" spans="1:7" x14ac:dyDescent="0.25">
      <c r="A13" s="5" t="s">
        <v>18</v>
      </c>
      <c r="B13" s="3">
        <v>0</v>
      </c>
      <c r="C13" s="4">
        <v>0</v>
      </c>
      <c r="D13" s="3">
        <v>6</v>
      </c>
      <c r="E13" s="4">
        <v>387445</v>
      </c>
      <c r="F13" s="3">
        <v>-6</v>
      </c>
      <c r="G13" s="4">
        <v>-387445</v>
      </c>
    </row>
    <row r="14" spans="1:7" x14ac:dyDescent="0.25">
      <c r="A14" s="5" t="s">
        <v>7</v>
      </c>
      <c r="B14" s="3">
        <v>3</v>
      </c>
      <c r="C14" s="4">
        <v>483804.91</v>
      </c>
      <c r="D14" s="3">
        <v>5</v>
      </c>
      <c r="E14" s="4">
        <v>1405335.44</v>
      </c>
      <c r="F14" s="3">
        <v>-2</v>
      </c>
      <c r="G14" s="4">
        <v>-921530.53</v>
      </c>
    </row>
    <row r="15" spans="1:7" x14ac:dyDescent="0.25">
      <c r="A15" s="5" t="s">
        <v>20</v>
      </c>
      <c r="B15" s="3">
        <v>0</v>
      </c>
      <c r="C15" s="4">
        <v>0</v>
      </c>
      <c r="D15" s="3">
        <v>4</v>
      </c>
      <c r="E15" s="4">
        <v>147679</v>
      </c>
      <c r="F15" s="3">
        <v>-4</v>
      </c>
      <c r="G15" s="4">
        <v>-147679</v>
      </c>
    </row>
    <row r="16" spans="1:7" x14ac:dyDescent="0.25">
      <c r="A16" s="5" t="s">
        <v>19</v>
      </c>
      <c r="B16" s="3">
        <v>171</v>
      </c>
      <c r="C16" s="4">
        <v>23641299.670000002</v>
      </c>
      <c r="D16" s="3">
        <v>25</v>
      </c>
      <c r="E16" s="4">
        <v>5622425</v>
      </c>
      <c r="F16" s="3">
        <v>146</v>
      </c>
      <c r="G16" s="4">
        <v>18018874.670000002</v>
      </c>
    </row>
    <row r="17" spans="1:7" x14ac:dyDescent="0.25">
      <c r="A17" s="5" t="s">
        <v>21</v>
      </c>
      <c r="B17" s="3">
        <v>0</v>
      </c>
      <c r="C17" s="4">
        <v>0</v>
      </c>
      <c r="D17" s="3">
        <v>1</v>
      </c>
      <c r="E17" s="4">
        <v>147912.47</v>
      </c>
      <c r="F17" s="3">
        <v>-1</v>
      </c>
      <c r="G17" s="4">
        <v>-147912.47</v>
      </c>
    </row>
    <row r="18" spans="1:7" x14ac:dyDescent="0.25">
      <c r="A18" s="5" t="s">
        <v>22</v>
      </c>
      <c r="B18" s="3">
        <v>58</v>
      </c>
      <c r="C18" s="4">
        <v>9247495.9900000002</v>
      </c>
      <c r="D18" s="3">
        <v>21</v>
      </c>
      <c r="E18" s="4">
        <v>3780159.96</v>
      </c>
      <c r="F18" s="3">
        <v>37</v>
      </c>
      <c r="G18" s="4">
        <v>5467336.0300000003</v>
      </c>
    </row>
    <row r="19" spans="1:7" x14ac:dyDescent="0.25">
      <c r="A19" s="5" t="s">
        <v>23</v>
      </c>
      <c r="B19" s="3">
        <v>0</v>
      </c>
      <c r="C19" s="4">
        <v>0</v>
      </c>
      <c r="D19" s="3">
        <v>1</v>
      </c>
      <c r="E19" s="4">
        <v>187820</v>
      </c>
      <c r="F19" s="3">
        <v>-1</v>
      </c>
      <c r="G19" s="4">
        <v>-187820</v>
      </c>
    </row>
    <row r="20" spans="1:7" x14ac:dyDescent="0.25">
      <c r="A20" s="5" t="s">
        <v>24</v>
      </c>
      <c r="B20" s="3">
        <v>41</v>
      </c>
      <c r="C20" s="4">
        <v>11612513.800000001</v>
      </c>
      <c r="D20" s="3">
        <v>3</v>
      </c>
      <c r="E20" s="4">
        <v>498787</v>
      </c>
      <c r="F20" s="3">
        <v>38</v>
      </c>
      <c r="G20" s="4">
        <v>11113726.800000001</v>
      </c>
    </row>
    <row r="21" spans="1:7" x14ac:dyDescent="0.25">
      <c r="A21" s="5" t="s">
        <v>25</v>
      </c>
      <c r="B21" s="3">
        <v>0</v>
      </c>
      <c r="C21" s="4">
        <v>0</v>
      </c>
      <c r="D21" s="3">
        <v>3</v>
      </c>
      <c r="E21" s="4">
        <v>75900.649999999994</v>
      </c>
      <c r="F21" s="3">
        <v>-3</v>
      </c>
      <c r="G21" s="4">
        <v>-75900.649999999994</v>
      </c>
    </row>
    <row r="22" spans="1:7" x14ac:dyDescent="0.25">
      <c r="A22" s="5" t="s">
        <v>26</v>
      </c>
      <c r="B22" s="3">
        <v>0</v>
      </c>
      <c r="C22" s="4">
        <v>0</v>
      </c>
      <c r="D22" s="3">
        <v>24</v>
      </c>
      <c r="E22" s="4">
        <v>2142127.21</v>
      </c>
      <c r="F22" s="3">
        <v>-24</v>
      </c>
      <c r="G22" s="4">
        <v>-2142127.21</v>
      </c>
    </row>
    <row r="23" spans="1:7" x14ac:dyDescent="0.25">
      <c r="A23" s="5" t="s">
        <v>27</v>
      </c>
      <c r="B23" s="3">
        <v>249</v>
      </c>
      <c r="C23" s="4">
        <v>35461033.700000003</v>
      </c>
      <c r="D23" s="3">
        <v>44</v>
      </c>
      <c r="E23" s="4">
        <v>12859513.380000001</v>
      </c>
      <c r="F23" s="3">
        <v>205</v>
      </c>
      <c r="G23" s="4">
        <v>22601520.32</v>
      </c>
    </row>
    <row r="24" spans="1:7" x14ac:dyDescent="0.25">
      <c r="A24" s="5" t="s">
        <v>28</v>
      </c>
      <c r="B24" s="3">
        <v>0</v>
      </c>
      <c r="C24" s="4">
        <v>0</v>
      </c>
      <c r="D24" s="3">
        <v>4</v>
      </c>
      <c r="E24" s="4">
        <v>214176.64000000001</v>
      </c>
      <c r="F24" s="3">
        <v>-4</v>
      </c>
      <c r="G24" s="4">
        <v>-214176.64000000001</v>
      </c>
    </row>
    <row r="25" spans="1:7" s="6" customFormat="1" x14ac:dyDescent="0.25">
      <c r="A25" s="15" t="s">
        <v>39</v>
      </c>
      <c r="B25" s="16">
        <f>SUM(B2:B24)</f>
        <v>868</v>
      </c>
      <c r="C25" s="16">
        <f>SUM(C2:C24)</f>
        <v>136771328.17000002</v>
      </c>
      <c r="D25" s="16">
        <f>SUM(D2:D24)</f>
        <v>868</v>
      </c>
      <c r="E25" s="16">
        <f>SUM(E2:E24)</f>
        <v>136771328.16999999</v>
      </c>
      <c r="F25" s="15"/>
      <c r="G25" s="15"/>
    </row>
  </sheetData>
  <sortState xmlns:xlrd2="http://schemas.microsoft.com/office/spreadsheetml/2017/richdata2" ref="A2:G26">
    <sortCondition ref="A1:A26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A18E3-9C74-472A-A08F-63FDCF910848}">
  <dimension ref="A1:G29"/>
  <sheetViews>
    <sheetView workbookViewId="0">
      <selection activeCell="L3" sqref="L3"/>
    </sheetView>
  </sheetViews>
  <sheetFormatPr defaultRowHeight="18" customHeight="1" x14ac:dyDescent="0.25"/>
  <cols>
    <col min="1" max="1" width="33.42578125" style="2" bestFit="1" customWidth="1" collapsed="1"/>
    <col min="2" max="2" width="23.42578125" style="2" bestFit="1" customWidth="1" collapsed="1"/>
    <col min="3" max="3" width="13.42578125" style="2" bestFit="1" customWidth="1" collapsed="1"/>
    <col min="4" max="4" width="23.5703125" style="2" bestFit="1" customWidth="1" collapsed="1"/>
    <col min="5" max="5" width="13.7109375" style="2" bestFit="1" customWidth="1" collapsed="1"/>
    <col min="6" max="6" width="10.85546875" style="2" bestFit="1" customWidth="1" collapsed="1"/>
    <col min="7" max="7" width="11.28515625" style="2" bestFit="1" customWidth="1" collapsed="1"/>
  </cols>
  <sheetData>
    <row r="1" spans="1:7" ht="18" customHeight="1" x14ac:dyDescent="0.25">
      <c r="A1" s="7" t="s">
        <v>33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</row>
    <row r="2" spans="1:7" ht="18" customHeight="1" x14ac:dyDescent="0.25">
      <c r="A2" s="5" t="s">
        <v>29</v>
      </c>
      <c r="B2" s="3">
        <v>1</v>
      </c>
      <c r="C2" s="4">
        <v>90674.38</v>
      </c>
      <c r="D2" s="3">
        <v>5</v>
      </c>
      <c r="E2" s="4">
        <v>700357.73</v>
      </c>
      <c r="F2" s="3">
        <v>-4</v>
      </c>
      <c r="G2" s="4">
        <v>-609683.35</v>
      </c>
    </row>
    <row r="3" spans="1:7" ht="18" customHeight="1" x14ac:dyDescent="0.25">
      <c r="A3" s="5" t="s">
        <v>9</v>
      </c>
      <c r="B3" s="3">
        <v>9</v>
      </c>
      <c r="C3" s="4">
        <v>1599769.16</v>
      </c>
      <c r="D3" s="3">
        <v>201</v>
      </c>
      <c r="E3" s="4">
        <v>31106863.210000001</v>
      </c>
      <c r="F3" s="3">
        <v>-192</v>
      </c>
      <c r="G3" s="4">
        <v>-29507094.050000001</v>
      </c>
    </row>
    <row r="4" spans="1:7" ht="18" customHeight="1" x14ac:dyDescent="0.25">
      <c r="A4" s="5" t="s">
        <v>30</v>
      </c>
      <c r="B4" s="3">
        <v>0</v>
      </c>
      <c r="C4" s="4">
        <v>0</v>
      </c>
      <c r="D4" s="3">
        <v>12</v>
      </c>
      <c r="E4" s="4">
        <v>773296.56</v>
      </c>
      <c r="F4" s="3">
        <v>-12</v>
      </c>
      <c r="G4" s="4">
        <v>-773296.56</v>
      </c>
    </row>
    <row r="5" spans="1:7" ht="18" customHeight="1" x14ac:dyDescent="0.25">
      <c r="A5" s="5" t="s">
        <v>14</v>
      </c>
      <c r="B5" s="3">
        <v>0</v>
      </c>
      <c r="C5" s="4">
        <v>0</v>
      </c>
      <c r="D5" s="3">
        <v>9</v>
      </c>
      <c r="E5" s="4">
        <v>448287.2</v>
      </c>
      <c r="F5" s="3">
        <v>-9</v>
      </c>
      <c r="G5" s="4">
        <v>-448287.2</v>
      </c>
    </row>
    <row r="6" spans="1:7" ht="18" customHeight="1" x14ac:dyDescent="0.25">
      <c r="A6" s="5" t="s">
        <v>16</v>
      </c>
      <c r="B6" s="3">
        <v>36</v>
      </c>
      <c r="C6" s="4">
        <v>3625837.13</v>
      </c>
      <c r="D6" s="3">
        <v>1506</v>
      </c>
      <c r="E6" s="4">
        <v>203740690.63</v>
      </c>
      <c r="F6" s="3">
        <v>-1470</v>
      </c>
      <c r="G6" s="4">
        <v>-200114853.5</v>
      </c>
    </row>
    <row r="7" spans="1:7" ht="18" customHeight="1" x14ac:dyDescent="0.25">
      <c r="A7" s="5" t="s">
        <v>18</v>
      </c>
      <c r="B7" s="3">
        <v>0</v>
      </c>
      <c r="C7" s="4">
        <v>0</v>
      </c>
      <c r="D7" s="3">
        <v>17</v>
      </c>
      <c r="E7" s="4">
        <v>1109783</v>
      </c>
      <c r="F7" s="3">
        <v>-17</v>
      </c>
      <c r="G7" s="4">
        <v>-1109783</v>
      </c>
    </row>
    <row r="8" spans="1:7" ht="18" customHeight="1" x14ac:dyDescent="0.25">
      <c r="A8" s="5" t="s">
        <v>20</v>
      </c>
      <c r="B8" s="3">
        <v>0</v>
      </c>
      <c r="C8" s="4">
        <v>0</v>
      </c>
      <c r="D8" s="3">
        <v>8</v>
      </c>
      <c r="E8" s="4">
        <v>333871</v>
      </c>
      <c r="F8" s="3">
        <v>-8</v>
      </c>
      <c r="G8" s="4">
        <v>-333871</v>
      </c>
    </row>
    <row r="9" spans="1:7" ht="18" customHeight="1" x14ac:dyDescent="0.25">
      <c r="A9" s="5" t="s">
        <v>23</v>
      </c>
      <c r="B9" s="3">
        <v>0</v>
      </c>
      <c r="C9" s="4">
        <v>0</v>
      </c>
      <c r="D9" s="3">
        <v>3</v>
      </c>
      <c r="E9" s="4">
        <v>354666</v>
      </c>
      <c r="F9" s="3">
        <v>-3</v>
      </c>
      <c r="G9" s="4">
        <v>-354666</v>
      </c>
    </row>
    <row r="10" spans="1:7" ht="18" customHeight="1" x14ac:dyDescent="0.25">
      <c r="A10" s="5" t="s">
        <v>24</v>
      </c>
      <c r="B10" s="3">
        <v>101</v>
      </c>
      <c r="C10" s="4">
        <v>27229357.07</v>
      </c>
      <c r="D10" s="3">
        <v>8</v>
      </c>
      <c r="E10" s="4">
        <v>792071</v>
      </c>
      <c r="F10" s="3">
        <v>93</v>
      </c>
      <c r="G10" s="4">
        <v>26437286.07</v>
      </c>
    </row>
    <row r="11" spans="1:7" ht="18" customHeight="1" x14ac:dyDescent="0.25">
      <c r="A11" s="5" t="s">
        <v>26</v>
      </c>
      <c r="B11" s="3">
        <v>0</v>
      </c>
      <c r="C11" s="4">
        <v>0</v>
      </c>
      <c r="D11" s="3">
        <v>4</v>
      </c>
      <c r="E11" s="4">
        <v>86135.65</v>
      </c>
      <c r="F11" s="3">
        <v>-4</v>
      </c>
      <c r="G11" s="4">
        <v>-86135.65</v>
      </c>
    </row>
    <row r="12" spans="1:7" ht="18" customHeight="1" x14ac:dyDescent="0.25">
      <c r="A12" s="5" t="s">
        <v>28</v>
      </c>
      <c r="B12" s="3">
        <v>0</v>
      </c>
      <c r="C12" s="4">
        <v>0</v>
      </c>
      <c r="D12" s="3">
        <v>20</v>
      </c>
      <c r="E12" s="4">
        <v>536471.44999999995</v>
      </c>
      <c r="F12" s="3">
        <v>-20</v>
      </c>
      <c r="G12" s="4">
        <v>-536471.44999999995</v>
      </c>
    </row>
    <row r="13" spans="1:7" s="6" customFormat="1" ht="18" customHeight="1" x14ac:dyDescent="0.25">
      <c r="A13" s="7" t="s">
        <v>36</v>
      </c>
      <c r="B13" s="8">
        <f>SUM(B2:B12)</f>
        <v>147</v>
      </c>
      <c r="C13" s="8">
        <f>SUM(C2:C12)</f>
        <v>32545637.740000002</v>
      </c>
      <c r="D13" s="8">
        <f>SUM(D2:D12)</f>
        <v>1793</v>
      </c>
      <c r="E13" s="8">
        <f>SUM(E2:E12)</f>
        <v>239982493.42999998</v>
      </c>
      <c r="F13" s="8"/>
      <c r="G13" s="8"/>
    </row>
    <row r="14" spans="1:7" ht="18" customHeight="1" x14ac:dyDescent="0.25">
      <c r="A14" s="9" t="s">
        <v>34</v>
      </c>
      <c r="B14" s="9" t="s">
        <v>1</v>
      </c>
      <c r="C14" s="9" t="s">
        <v>2</v>
      </c>
      <c r="D14" s="9" t="s">
        <v>3</v>
      </c>
      <c r="E14" s="9" t="s">
        <v>4</v>
      </c>
      <c r="F14" s="9" t="s">
        <v>5</v>
      </c>
      <c r="G14" s="9" t="s">
        <v>6</v>
      </c>
    </row>
    <row r="15" spans="1:7" ht="18" customHeight="1" x14ac:dyDescent="0.25">
      <c r="A15" s="5" t="s">
        <v>8</v>
      </c>
      <c r="B15" s="3">
        <v>15</v>
      </c>
      <c r="C15" s="4">
        <v>2683084.64</v>
      </c>
      <c r="D15" s="3">
        <v>144</v>
      </c>
      <c r="E15" s="4">
        <v>27607886.510000002</v>
      </c>
      <c r="F15" s="3">
        <v>-129</v>
      </c>
      <c r="G15" s="4">
        <v>-24924801.870000001</v>
      </c>
    </row>
    <row r="16" spans="1:7" ht="18" customHeight="1" x14ac:dyDescent="0.25">
      <c r="A16" s="5" t="s">
        <v>10</v>
      </c>
      <c r="B16" s="3">
        <v>0</v>
      </c>
      <c r="C16" s="4">
        <v>0</v>
      </c>
      <c r="D16" s="3">
        <v>16</v>
      </c>
      <c r="E16" s="4">
        <v>4404375.28</v>
      </c>
      <c r="F16" s="3">
        <v>-16</v>
      </c>
      <c r="G16" s="4">
        <v>-4404375.28</v>
      </c>
    </row>
    <row r="17" spans="1:7" ht="18" customHeight="1" x14ac:dyDescent="0.25">
      <c r="A17" s="5" t="s">
        <v>11</v>
      </c>
      <c r="B17" s="3">
        <v>161</v>
      </c>
      <c r="C17" s="4">
        <v>22255862.859999999</v>
      </c>
      <c r="D17" s="3">
        <v>68</v>
      </c>
      <c r="E17" s="4">
        <v>18048592.960000001</v>
      </c>
      <c r="F17" s="3">
        <v>93</v>
      </c>
      <c r="G17" s="4">
        <v>4207269.9000000004</v>
      </c>
    </row>
    <row r="18" spans="1:7" ht="18" customHeight="1" x14ac:dyDescent="0.25">
      <c r="A18" s="5" t="s">
        <v>32</v>
      </c>
      <c r="B18" s="3">
        <v>134</v>
      </c>
      <c r="C18" s="4">
        <v>28498232.699999999</v>
      </c>
      <c r="D18" s="3">
        <v>37</v>
      </c>
      <c r="E18" s="4">
        <v>13816217.390000001</v>
      </c>
      <c r="F18" s="3">
        <v>97</v>
      </c>
      <c r="G18" s="4">
        <v>14682015.310000001</v>
      </c>
    </row>
    <row r="19" spans="1:7" ht="18" customHeight="1" x14ac:dyDescent="0.25">
      <c r="A19" s="5" t="s">
        <v>13</v>
      </c>
      <c r="B19" s="3">
        <v>223</v>
      </c>
      <c r="C19" s="4">
        <v>39017377.170000002</v>
      </c>
      <c r="D19" s="3">
        <v>135</v>
      </c>
      <c r="E19" s="4">
        <v>23964102.469999999</v>
      </c>
      <c r="F19" s="3">
        <v>88</v>
      </c>
      <c r="G19" s="4">
        <v>15053274.699999999</v>
      </c>
    </row>
    <row r="20" spans="1:7" ht="18" customHeight="1" x14ac:dyDescent="0.25">
      <c r="A20" s="5" t="s">
        <v>15</v>
      </c>
      <c r="B20" s="3">
        <v>7</v>
      </c>
      <c r="C20" s="4">
        <v>924330.84</v>
      </c>
      <c r="D20" s="3">
        <v>52</v>
      </c>
      <c r="E20" s="4">
        <v>15733367.609999999</v>
      </c>
      <c r="F20" s="3">
        <v>-45</v>
      </c>
      <c r="G20" s="4">
        <v>-14809036.77</v>
      </c>
    </row>
    <row r="21" spans="1:7" ht="18" customHeight="1" x14ac:dyDescent="0.25">
      <c r="A21" s="5" t="s">
        <v>17</v>
      </c>
      <c r="B21" s="3">
        <v>397</v>
      </c>
      <c r="C21" s="4">
        <v>68748203.359999999</v>
      </c>
      <c r="D21" s="3">
        <v>68</v>
      </c>
      <c r="E21" s="4">
        <v>9026982</v>
      </c>
      <c r="F21" s="3">
        <v>329</v>
      </c>
      <c r="G21" s="4">
        <v>59721221.359999999</v>
      </c>
    </row>
    <row r="22" spans="1:7" ht="18" customHeight="1" x14ac:dyDescent="0.25">
      <c r="A22" s="5" t="s">
        <v>7</v>
      </c>
      <c r="B22" s="3">
        <v>6</v>
      </c>
      <c r="C22" s="4">
        <v>826414.57</v>
      </c>
      <c r="D22" s="3">
        <v>21</v>
      </c>
      <c r="E22" s="4">
        <v>6053594.1100000003</v>
      </c>
      <c r="F22" s="3">
        <v>-15</v>
      </c>
      <c r="G22" s="4">
        <v>-5227179.54</v>
      </c>
    </row>
    <row r="23" spans="1:7" ht="18" customHeight="1" x14ac:dyDescent="0.25">
      <c r="A23" s="5" t="s">
        <v>19</v>
      </c>
      <c r="B23" s="3">
        <v>605</v>
      </c>
      <c r="C23" s="4">
        <v>90585688.590000004</v>
      </c>
      <c r="D23" s="3">
        <v>63</v>
      </c>
      <c r="E23" s="4">
        <v>12092867</v>
      </c>
      <c r="F23" s="3">
        <v>542</v>
      </c>
      <c r="G23" s="4">
        <v>78492821.590000004</v>
      </c>
    </row>
    <row r="24" spans="1:7" ht="18" customHeight="1" x14ac:dyDescent="0.25">
      <c r="A24" s="5" t="s">
        <v>21</v>
      </c>
      <c r="B24" s="3">
        <v>0</v>
      </c>
      <c r="C24" s="4">
        <v>0</v>
      </c>
      <c r="D24" s="3">
        <v>2</v>
      </c>
      <c r="E24" s="4">
        <v>735918.56</v>
      </c>
      <c r="F24" s="3">
        <v>-2</v>
      </c>
      <c r="G24" s="4">
        <v>-735918.56</v>
      </c>
    </row>
    <row r="25" spans="1:7" ht="18" customHeight="1" x14ac:dyDescent="0.25">
      <c r="A25" s="5" t="s">
        <v>22</v>
      </c>
      <c r="B25" s="3">
        <v>236</v>
      </c>
      <c r="C25" s="4">
        <v>37352398.520000003</v>
      </c>
      <c r="D25" s="3">
        <v>79</v>
      </c>
      <c r="E25" s="4">
        <v>13517432.85</v>
      </c>
      <c r="F25" s="3">
        <v>157</v>
      </c>
      <c r="G25" s="4">
        <v>23834965.670000002</v>
      </c>
    </row>
    <row r="26" spans="1:7" ht="18" customHeight="1" x14ac:dyDescent="0.25">
      <c r="A26" s="5" t="s">
        <v>25</v>
      </c>
      <c r="B26" s="3">
        <v>0</v>
      </c>
      <c r="C26" s="4">
        <v>0</v>
      </c>
      <c r="D26" s="3">
        <v>103</v>
      </c>
      <c r="E26" s="4">
        <v>9205218.1999999993</v>
      </c>
      <c r="F26" s="3">
        <v>-103</v>
      </c>
      <c r="G26" s="4">
        <v>-9205218.1999999993</v>
      </c>
    </row>
    <row r="27" spans="1:7" ht="18" customHeight="1" x14ac:dyDescent="0.25">
      <c r="A27" s="5" t="s">
        <v>27</v>
      </c>
      <c r="B27" s="3">
        <v>783</v>
      </c>
      <c r="C27" s="4">
        <v>121931675.95</v>
      </c>
      <c r="D27" s="3">
        <v>133</v>
      </c>
      <c r="E27" s="4">
        <v>51179858.57</v>
      </c>
      <c r="F27" s="3">
        <v>650</v>
      </c>
      <c r="G27" s="4">
        <v>70751817.379999995</v>
      </c>
    </row>
    <row r="28" spans="1:7" ht="18" customHeight="1" x14ac:dyDescent="0.25">
      <c r="A28" s="10" t="s">
        <v>35</v>
      </c>
      <c r="B28" s="10">
        <f>SUM(B15:B27)</f>
        <v>2567</v>
      </c>
      <c r="C28" s="10">
        <f>SUM(C15:C27)</f>
        <v>412823269.19999999</v>
      </c>
      <c r="D28" s="10">
        <f>SUM(D15:D27)</f>
        <v>921</v>
      </c>
      <c r="E28" s="10">
        <f>SUM(E15:E27)</f>
        <v>205386413.50999999</v>
      </c>
      <c r="F28" s="10"/>
      <c r="G28" s="10"/>
    </row>
    <row r="29" spans="1:7" ht="18" customHeight="1" x14ac:dyDescent="0.25">
      <c r="A29" s="11" t="s">
        <v>37</v>
      </c>
      <c r="B29" s="12">
        <f>SUM(B13,B28)</f>
        <v>2714</v>
      </c>
      <c r="C29" s="12">
        <f>SUM(C13,C28)</f>
        <v>445368906.94</v>
      </c>
      <c r="D29" s="12">
        <f>SUM(D13,D28)</f>
        <v>2714</v>
      </c>
      <c r="E29" s="12">
        <f>SUM(E13,E28)</f>
        <v>445368906.93999994</v>
      </c>
      <c r="F29" s="12"/>
      <c r="G29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Q4 2023</vt:lpstr>
      <vt:lpstr> Oktober 2023</vt:lpstr>
      <vt:lpstr>November 2023</vt:lpstr>
      <vt:lpstr>December 2023</vt:lpstr>
      <vt:lpstr>Fördelning mellan trad och fond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Elin Lindgren</cp:lastModifiedBy>
  <dcterms:created xsi:type="dcterms:W3CDTF">2024-01-10T09:43:25Z</dcterms:created>
  <dcterms:modified xsi:type="dcterms:W3CDTF">2024-01-16T13:48:48Z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  <property fmtid="{D5CDD505-2E9C-101B-9397-08002B2CF9AE}" pid="4" name="_AdHocReviewCycleID">
    <vt:i4>-291491188</vt:i4>
  </property>
  <property fmtid="{D5CDD505-2E9C-101B-9397-08002B2CF9AE}" pid="5" name="_NewReviewCycle">
    <vt:lpwstr/>
  </property>
  <property fmtid="{D5CDD505-2E9C-101B-9397-08002B2CF9AE}" pid="6" name="_EmailSubject">
    <vt:lpwstr>Statistik Q4 till webben</vt:lpwstr>
  </property>
  <property fmtid="{D5CDD505-2E9C-101B-9397-08002B2CF9AE}" pid="7" name="_AuthorEmail">
    <vt:lpwstr>Donata.Kasparaviciute@skandikon.se</vt:lpwstr>
  </property>
  <property fmtid="{D5CDD505-2E9C-101B-9397-08002B2CF9AE}" pid="8" name="_AuthorEmailDisplayName">
    <vt:lpwstr>Donata Kasparaviciute</vt:lpwstr>
  </property>
  <property fmtid="{D5CDD505-2E9C-101B-9397-08002B2CF9AE}" pid="9" name="_ReviewingToolsShownOnce">
    <vt:lpwstr/>
  </property>
  <property fmtid="{D5CDD505-2E9C-101B-9397-08002B2CF9AE}" pid="10" name="MSIP_Label_665a7dc4-d39e-4e9f-bd9f-ba67f1fa561e_Enabled">
    <vt:lpwstr>true</vt:lpwstr>
  </property>
  <property fmtid="{D5CDD505-2E9C-101B-9397-08002B2CF9AE}" pid="11" name="MSIP_Label_665a7dc4-d39e-4e9f-bd9f-ba67f1fa561e_SetDate">
    <vt:lpwstr>2024-01-16T13:48:45Z</vt:lpwstr>
  </property>
  <property fmtid="{D5CDD505-2E9C-101B-9397-08002B2CF9AE}" pid="12" name="MSIP_Label_665a7dc4-d39e-4e9f-bd9f-ba67f1fa561e_Method">
    <vt:lpwstr>Privileged</vt:lpwstr>
  </property>
  <property fmtid="{D5CDD505-2E9C-101B-9397-08002B2CF9AE}" pid="13" name="MSIP_Label_665a7dc4-d39e-4e9f-bd9f-ba67f1fa561e_Name">
    <vt:lpwstr>665a7dc4-d39e-4e9f-bd9f-ba67f1fa561e</vt:lpwstr>
  </property>
  <property fmtid="{D5CDD505-2E9C-101B-9397-08002B2CF9AE}" pid="14" name="MSIP_Label_665a7dc4-d39e-4e9f-bd9f-ba67f1fa561e_SiteId">
    <vt:lpwstr>eead8bce-d10f-4053-bb3e-de872734ffd5</vt:lpwstr>
  </property>
  <property fmtid="{D5CDD505-2E9C-101B-9397-08002B2CF9AE}" pid="15" name="MSIP_Label_665a7dc4-d39e-4e9f-bd9f-ba67f1fa561e_ActionId">
    <vt:lpwstr>daa73441-3f7d-41c5-92d7-dab98366f068</vt:lpwstr>
  </property>
  <property fmtid="{D5CDD505-2E9C-101B-9397-08002B2CF9AE}" pid="16" name="MSIP_Label_665a7dc4-d39e-4e9f-bd9f-ba67f1fa561e_ContentBits">
    <vt:lpwstr>0</vt:lpwstr>
  </property>
</Properties>
</file>